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FFB3145E-88B9-4DF1-AEED-606DBF958B05}" xr6:coauthVersionLast="41" xr6:coauthVersionMax="41" xr10:uidLastSave="{00000000-0000-0000-0000-000000000000}"/>
  <bookViews>
    <workbookView xWindow="23880" yWindow="-120" windowWidth="29040" windowHeight="15840" xr2:uid="{022AF5C7-29CC-42AE-8E79-6ABA350EFFF1}"/>
  </bookViews>
  <sheets>
    <sheet name="Sheet1" sheetId="1" r:id="rId1"/>
  </sheets>
  <definedNames>
    <definedName name="_xlnm.Print_Area" localSheetId="0">Sheet1!$A$1:$P$25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J8" i="1" l="1"/>
  <c r="M8" i="1" s="1"/>
  <c r="J4" i="1" l="1"/>
</calcChain>
</file>

<file path=xl/sharedStrings.xml><?xml version="1.0" encoding="utf-8"?>
<sst xmlns="http://schemas.openxmlformats.org/spreadsheetml/2006/main" count="38" uniqueCount="38">
  <si>
    <t>)+(</t>
    <phoneticPr fontId="1"/>
  </si>
  <si>
    <t>)=</t>
    <phoneticPr fontId="1"/>
  </si>
  <si>
    <t>)÷{(</t>
    <phoneticPr fontId="1"/>
  </si>
  <si>
    <t>(</t>
    <phoneticPr fontId="1"/>
  </si>
  <si>
    <t>時間</t>
    <rPh sb="0" eb="2">
      <t>ジカン</t>
    </rPh>
    <phoneticPr fontId="1"/>
  </si>
  <si>
    <t>h</t>
    <phoneticPr fontId="1"/>
  </si>
  <si>
    <t>a</t>
    <phoneticPr fontId="1"/>
  </si>
  <si>
    <t>b</t>
    <phoneticPr fontId="1"/>
  </si>
  <si>
    <t>c</t>
    <phoneticPr fontId="1"/>
  </si>
  <si>
    <t>÷2)}×(</t>
    <phoneticPr fontId="1"/>
  </si>
  <si>
    <t>(a):　4メガ録画のカメラの台数</t>
    <phoneticPr fontId="1"/>
  </si>
  <si>
    <t>(b):　2メガ録画のカメラの台数</t>
    <phoneticPr fontId="1"/>
  </si>
  <si>
    <t>(c):　HDDの容量</t>
    <phoneticPr fontId="1"/>
  </si>
  <si>
    <t>日(カメラ1台あたりの録画日数の目安)</t>
    <rPh sb="0" eb="1">
      <t>ヒ</t>
    </rPh>
    <rPh sb="6" eb="7">
      <t>ダイ</t>
    </rPh>
    <rPh sb="11" eb="13">
      <t>ロクガ</t>
    </rPh>
    <rPh sb="13" eb="15">
      <t>ニッスウ</t>
    </rPh>
    <rPh sb="16" eb="18">
      <t>メヤス</t>
    </rPh>
    <phoneticPr fontId="1"/>
  </si>
  <si>
    <t>録画時間の目安計算表(NS-9040EXRV/NS-9080EXRV/NS-9160EXRV専用)</t>
    <rPh sb="9" eb="10">
      <t>ヒョウ</t>
    </rPh>
    <rPh sb="46" eb="48">
      <t>センヨウ</t>
    </rPh>
    <phoneticPr fontId="1"/>
  </si>
  <si>
    <t>にh,a,b,cを入力して計算します。</t>
    <rPh sb="9" eb="11">
      <t>ニュウリョク</t>
    </rPh>
    <rPh sb="13" eb="15">
      <t>ケイサン</t>
    </rPh>
    <phoneticPr fontId="1"/>
  </si>
  <si>
    <t>録画時間の目安</t>
  </si>
  <si>
    <t>※目安の計算となりますので、</t>
    <rPh sb="1" eb="3">
      <t>メヤス</t>
    </rPh>
    <rPh sb="4" eb="6">
      <t>ケイサン</t>
    </rPh>
    <phoneticPr fontId="1"/>
  </si>
  <si>
    <t>c</t>
    <phoneticPr fontId="1"/>
  </si>
  <si>
    <t>a</t>
    <phoneticPr fontId="1"/>
  </si>
  <si>
    <t>TB</t>
    <phoneticPr fontId="1"/>
  </si>
  <si>
    <t>d</t>
    <phoneticPr fontId="1"/>
  </si>
  <si>
    <t>b</t>
    <phoneticPr fontId="1"/>
  </si>
  <si>
    <t>+(</t>
    <phoneticPr fontId="1"/>
  </si>
  <si>
    <t>＝</t>
    <phoneticPr fontId="1"/>
  </si>
  <si>
    <t>÷2)}÷</t>
    <phoneticPr fontId="1"/>
  </si>
  <si>
    <t>h</t>
    <phoneticPr fontId="1"/>
  </si>
  <si>
    <t>d</t>
    <phoneticPr fontId="1"/>
  </si>
  <si>
    <t>×24×{</t>
    <phoneticPr fontId="1"/>
  </si>
  <si>
    <t>※赤枠(4fps/高画質)は初期設定値</t>
    <rPh sb="1" eb="2">
      <t>アカ</t>
    </rPh>
    <rPh sb="2" eb="3">
      <t>ワク</t>
    </rPh>
    <rPh sb="9" eb="12">
      <t>コウガシツ</t>
    </rPh>
    <rPh sb="14" eb="16">
      <t>ショキ</t>
    </rPh>
    <rPh sb="16" eb="18">
      <t>セッテイ</t>
    </rPh>
    <rPh sb="18" eb="19">
      <t>アタイ</t>
    </rPh>
    <phoneticPr fontId="1"/>
  </si>
  <si>
    <t>20～50％の余裕をもって選定ください。</t>
    <phoneticPr fontId="1"/>
  </si>
  <si>
    <t>(d):　必要な録画日数</t>
    <rPh sb="5" eb="7">
      <t>ヒツヨウ</t>
    </rPh>
    <rPh sb="8" eb="10">
      <t>ロクガ</t>
    </rPh>
    <rPh sb="10" eb="12">
      <t>ニッスウ</t>
    </rPh>
    <phoneticPr fontId="1"/>
  </si>
  <si>
    <t>TB（必要HDD容量）</t>
    <rPh sb="3" eb="5">
      <t>ヒツヨウ</t>
    </rPh>
    <rPh sb="8" eb="10">
      <t>ヨウリョウ</t>
    </rPh>
    <phoneticPr fontId="1"/>
  </si>
  <si>
    <t>HDD容量の計算</t>
    <rPh sb="3" eb="5">
      <t>ヨウリョウ</t>
    </rPh>
    <rPh sb="6" eb="8">
      <t>ケイサン</t>
    </rPh>
    <phoneticPr fontId="1"/>
  </si>
  <si>
    <r>
      <t>(h):「FPS」と「画質」を選択し、交差する数値　</t>
    </r>
    <r>
      <rPr>
        <b/>
        <sz val="11"/>
        <color theme="1"/>
        <rFont val="游ゴシック"/>
        <family val="3"/>
        <charset val="128"/>
        <scheme val="minor"/>
      </rPr>
      <t>右記表➡</t>
    </r>
    <rPh sb="26" eb="28">
      <t>ウキ</t>
    </rPh>
    <rPh sb="28" eb="29">
      <t>ヒョウ</t>
    </rPh>
    <phoneticPr fontId="1"/>
  </si>
  <si>
    <t>NS-9040EXRV：標準2TB(最大6TB)</t>
    <rPh sb="12" eb="14">
      <t>ヒョウジュン</t>
    </rPh>
    <rPh sb="18" eb="20">
      <t>サイダイ</t>
    </rPh>
    <phoneticPr fontId="1"/>
  </si>
  <si>
    <t>NS-9080EXRV：標準2TB(最大6TBx2)</t>
    <rPh sb="12" eb="14">
      <t>ヒョウジュン</t>
    </rPh>
    <rPh sb="18" eb="20">
      <t>サイダイ</t>
    </rPh>
    <phoneticPr fontId="1"/>
  </si>
  <si>
    <t>NS-9160EXRV：標準4TB(最大6TBx2)</t>
    <rPh sb="12" eb="14">
      <t>ヒョウジュン</t>
    </rPh>
    <rPh sb="18" eb="20">
      <t>サイダイ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</si>
</sst>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397874</xdr:colOff>
      <xdr:row>9</xdr:row>
      <xdr:rowOff>18426</xdr:rowOff>
    </xdr:from>
    <xdr:to>
      <xdr:col>16</xdr:col>
      <xdr:colOff>13774</xdr:colOff>
      <xdr:row>23</xdr:row>
      <xdr:rowOff>30430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CEFF0DC-C785-4B52-BB52-121AEAABC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44" y="1714659"/>
          <a:ext cx="4365352" cy="3326182"/>
        </a:xfrm>
        <a:prstGeom prst="rect">
          <a:avLst/>
        </a:prstGeom>
      </xdr:spPr>
    </xdr:pic>
    <xdr:clientData/>
  </xdr:twoCellAnchor>
  <xdr:twoCellAnchor>
    <xdr:from>
      <xdr:col>13</xdr:col>
      <xdr:colOff>1060040</xdr:colOff>
      <xdr:row>12</xdr:row>
      <xdr:rowOff>238120</xdr:rowOff>
    </xdr:from>
    <xdr:to>
      <xdr:col>13</xdr:col>
      <xdr:colOff>1590061</xdr:colOff>
      <xdr:row>13</xdr:row>
      <xdr:rowOff>168987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1B7FD0F-168E-4581-A99C-0E4B407F8DE6}"/>
            </a:ext>
          </a:extLst>
        </xdr:cNvPr>
        <xdr:cNvSpPr/>
      </xdr:nvSpPr>
      <xdr:spPr>
        <a:xfrm>
          <a:off x="5876310" y="3141709"/>
          <a:ext cx="530021" cy="1689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1052359</xdr:colOff>
      <xdr:row>19</xdr:row>
      <xdr:rowOff>138266</xdr:rowOff>
    </xdr:from>
    <xdr:to>
      <xdr:col>13</xdr:col>
      <xdr:colOff>1582380</xdr:colOff>
      <xdr:row>20</xdr:row>
      <xdr:rowOff>69133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AE0B5FD-D488-404E-AF02-C007A9E63AB0}"/>
            </a:ext>
          </a:extLst>
        </xdr:cNvPr>
        <xdr:cNvSpPr/>
      </xdr:nvSpPr>
      <xdr:spPr>
        <a:xfrm>
          <a:off x="5868629" y="4724093"/>
          <a:ext cx="530021" cy="1689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190499</xdr:colOff>
      <xdr:row>9</xdr:row>
      <xdr:rowOff>15363</xdr:rowOff>
    </xdr:from>
    <xdr:to>
      <xdr:col>15</xdr:col>
      <xdr:colOff>628650</xdr:colOff>
      <xdr:row>24</xdr:row>
      <xdr:rowOff>7681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7E74348-46CF-405A-A7C5-BCFCEA18AFD0}"/>
            </a:ext>
          </a:extLst>
        </xdr:cNvPr>
        <xdr:cNvSpPr/>
      </xdr:nvSpPr>
      <xdr:spPr>
        <a:xfrm>
          <a:off x="4238624" y="2215638"/>
          <a:ext cx="4076701" cy="358324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C965-3C35-4D1E-B320-DCDC5B068A3F}">
  <dimension ref="A1:N24"/>
  <sheetViews>
    <sheetView tabSelected="1" view="pageBreakPreview" zoomScaleNormal="124" zoomScaleSheetLayoutView="100" workbookViewId="0">
      <selection activeCell="U13" sqref="U13"/>
    </sheetView>
  </sheetViews>
  <sheetFormatPr defaultRowHeight="18.75" x14ac:dyDescent="0.4"/>
  <cols>
    <col min="1" max="1" width="2.25" style="1" bestFit="1" customWidth="1"/>
    <col min="2" max="2" width="5.5" style="1" bestFit="1" customWidth="1"/>
    <col min="3" max="3" width="6" style="1" customWidth="1"/>
    <col min="4" max="4" width="2.5" style="1" bestFit="1" customWidth="1"/>
    <col min="5" max="5" width="4.375" style="1" bestFit="1" customWidth="1"/>
    <col min="6" max="6" width="2.5" style="1" bestFit="1" customWidth="1"/>
    <col min="7" max="7" width="8.5" style="1" bestFit="1" customWidth="1"/>
    <col min="8" max="8" width="6.125" style="1" bestFit="1" customWidth="1"/>
    <col min="9" max="9" width="3.625" style="1" bestFit="1" customWidth="1"/>
    <col min="10" max="10" width="6.5" style="1" bestFit="1" customWidth="1"/>
    <col min="11" max="11" width="5.25" style="1" bestFit="1" customWidth="1"/>
    <col min="12" max="13" width="5.25" style="1" customWidth="1"/>
    <col min="14" max="14" width="28.25" bestFit="1" customWidth="1"/>
  </cols>
  <sheetData>
    <row r="1" spans="1:14" x14ac:dyDescent="0.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9.5" x14ac:dyDescent="0.4">
      <c r="C2" s="7" t="s">
        <v>16</v>
      </c>
      <c r="N2" s="1"/>
    </row>
    <row r="3" spans="1:14" ht="19.5" thickBot="1" x14ac:dyDescent="0.45">
      <c r="B3" s="1" t="s">
        <v>5</v>
      </c>
      <c r="D3" s="1" t="s">
        <v>6</v>
      </c>
      <c r="F3" s="1" t="s">
        <v>7</v>
      </c>
      <c r="H3" s="1" t="s">
        <v>8</v>
      </c>
      <c r="M3" s="1" t="s">
        <v>27</v>
      </c>
    </row>
    <row r="4" spans="1:14" ht="19.5" thickBot="1" x14ac:dyDescent="0.45">
      <c r="A4" s="1" t="s">
        <v>3</v>
      </c>
      <c r="B4" s="2">
        <v>1165</v>
      </c>
      <c r="C4" s="1" t="s">
        <v>2</v>
      </c>
      <c r="D4" s="2">
        <v>4</v>
      </c>
      <c r="E4" s="1" t="s">
        <v>0</v>
      </c>
      <c r="F4" s="2">
        <v>0</v>
      </c>
      <c r="G4" s="1" t="s">
        <v>9</v>
      </c>
      <c r="H4" s="2">
        <v>2</v>
      </c>
      <c r="I4" s="1" t="s">
        <v>1</v>
      </c>
      <c r="J4" s="14">
        <f>(B4)/((D4)+(F4/2))*H4</f>
        <v>582.5</v>
      </c>
      <c r="K4" s="1" t="s">
        <v>4</v>
      </c>
      <c r="M4" s="15">
        <f>J4/24</f>
        <v>24.270833333333332</v>
      </c>
      <c r="N4" s="1" t="s">
        <v>13</v>
      </c>
    </row>
    <row r="5" spans="1:14" x14ac:dyDescent="0.4">
      <c r="N5" s="1"/>
    </row>
    <row r="6" spans="1:14" ht="19.5" x14ac:dyDescent="0.4">
      <c r="C6" s="8" t="s">
        <v>33</v>
      </c>
      <c r="D6" s="7"/>
      <c r="N6" s="1"/>
    </row>
    <row r="7" spans="1:14" ht="19.5" thickBot="1" x14ac:dyDescent="0.45">
      <c r="B7" s="1" t="s">
        <v>21</v>
      </c>
      <c r="D7" s="1" t="s">
        <v>19</v>
      </c>
      <c r="F7" s="1" t="s">
        <v>22</v>
      </c>
      <c r="H7" s="1" t="s">
        <v>26</v>
      </c>
      <c r="J7" s="1" t="s">
        <v>18</v>
      </c>
      <c r="N7" s="1"/>
    </row>
    <row r="8" spans="1:14" ht="19.5" thickBot="1" x14ac:dyDescent="0.45">
      <c r="B8" s="2">
        <v>24</v>
      </c>
      <c r="C8" s="1" t="s">
        <v>28</v>
      </c>
      <c r="D8" s="2">
        <v>4</v>
      </c>
      <c r="E8" s="9" t="s">
        <v>23</v>
      </c>
      <c r="F8" s="2">
        <v>0</v>
      </c>
      <c r="G8" s="9" t="s">
        <v>25</v>
      </c>
      <c r="H8" s="2">
        <v>1165</v>
      </c>
      <c r="I8" s="1" t="s">
        <v>24</v>
      </c>
      <c r="J8" s="13">
        <f>B8*24*(D8+(F8/2))/H8</f>
        <v>1.9776824034334763</v>
      </c>
      <c r="K8" s="1" t="s">
        <v>20</v>
      </c>
      <c r="M8" s="15">
        <f>ROUNDUP(J8,0)</f>
        <v>2</v>
      </c>
      <c r="N8" s="10" t="s">
        <v>32</v>
      </c>
    </row>
    <row r="11" spans="1:14" ht="18.75" customHeight="1" x14ac:dyDescent="0.4">
      <c r="B11" s="17" t="s">
        <v>34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x14ac:dyDescent="0.4">
      <c r="B12" s="17" t="s">
        <v>10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4" x14ac:dyDescent="0.4">
      <c r="B13" s="17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x14ac:dyDescent="0.4">
      <c r="B14" s="17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4" ht="19.5" thickBot="1" x14ac:dyDescent="0.45">
      <c r="B15" s="5" t="s">
        <v>31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ht="19.5" thickBot="1" x14ac:dyDescent="0.45">
      <c r="B16" s="4"/>
      <c r="C16" s="3" t="s">
        <v>15</v>
      </c>
      <c r="D16" s="3"/>
      <c r="E16" s="3"/>
      <c r="F16" s="3"/>
      <c r="G16" s="3"/>
      <c r="H16" s="3"/>
      <c r="I16" s="3"/>
      <c r="J16" s="3"/>
      <c r="K16" s="3"/>
      <c r="L16" s="3"/>
    </row>
    <row r="17" spans="2:14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4" x14ac:dyDescent="0.4">
      <c r="D18" s="6" t="s">
        <v>17</v>
      </c>
    </row>
    <row r="19" spans="2:14" x14ac:dyDescent="0.4">
      <c r="E19" s="1" t="s">
        <v>30</v>
      </c>
    </row>
    <row r="20" spans="2:14" x14ac:dyDescent="0.4">
      <c r="B20" s="10" t="s">
        <v>35</v>
      </c>
    </row>
    <row r="21" spans="2:14" x14ac:dyDescent="0.4">
      <c r="B21" s="10" t="s">
        <v>36</v>
      </c>
    </row>
    <row r="22" spans="2:14" x14ac:dyDescent="0.4">
      <c r="B22" s="10" t="s">
        <v>37</v>
      </c>
    </row>
    <row r="24" spans="2:14" x14ac:dyDescent="0.4">
      <c r="M24" s="11" t="s">
        <v>29</v>
      </c>
      <c r="N24" s="12"/>
    </row>
  </sheetData>
  <mergeCells count="5">
    <mergeCell ref="A1:N1"/>
    <mergeCell ref="B11:M11"/>
    <mergeCell ref="B12:M12"/>
    <mergeCell ref="B13:M13"/>
    <mergeCell ref="B14:M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2019-03-28T02:31:50Z</dcterms:created>
  <dcterms:modified xsi:type="dcterms:W3CDTF">2019-03-28T02:32:23Z</dcterms:modified>
</cp:coreProperties>
</file>